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96" activeTab="0"/>
  </bookViews>
  <sheets>
    <sheet name="Emodul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<sst xmlns="http://schemas.openxmlformats.org/spreadsheetml/2006/main" count="23" uniqueCount="23">
  <si>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OUTPUT</t>
  </si>
  <si>
    <t>INPUT</t>
  </si>
  <si>
    <t>E (Pa)</t>
  </si>
  <si>
    <t>E (Mpa)</t>
  </si>
  <si>
    <t>E/D Mega(m^2/s^2)</t>
  </si>
  <si>
    <t>E/D^2</t>
  </si>
  <si>
    <t>D (kg/m^3)</t>
  </si>
  <si>
    <t>h (mm)</t>
  </si>
  <si>
    <t>b (mm)</t>
  </si>
  <si>
    <t>L (mm)</t>
  </si>
  <si>
    <t>Balsa 2</t>
  </si>
  <si>
    <t>Balsa 3</t>
  </si>
  <si>
    <t>Balsa 4</t>
  </si>
  <si>
    <t>Balsa 5</t>
  </si>
  <si>
    <t>Balsa 6</t>
  </si>
  <si>
    <t>Balsa 7</t>
  </si>
  <si>
    <t>Balsa 8</t>
  </si>
  <si>
    <t>Gewicht (g)</t>
  </si>
  <si>
    <t>M Indikator (g)</t>
  </si>
  <si>
    <t>Beispiel</t>
  </si>
  <si>
    <t>Ermittlung der Steifigkeit von Balsaholz</t>
  </si>
  <si>
    <t>von David Brohede</t>
  </si>
  <si>
    <t>siehe dazu die Beschreibung in der Thermiksense 1/2023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</si>
</sst>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"/>
    <numFmt numFmtId="191" formatCode="0.00000"/>
    <numFmt numFmtId="192" formatCode="0.0000"/>
    <numFmt numFmtId="193" formatCode="&quot;Ja&quot;;&quot;Ja&quot;;&quot;Nein&quot;"/>
    <numFmt numFmtId="194" formatCode="&quot;Wahr&quot;;&quot;Wahr&quot;;&quot;Falsch&quot;"/>
    <numFmt numFmtId="195" formatCode="&quot;Ein&quot;;&quot;Ein&quot;;&quot;Aus&quot;"/>
    <numFmt numFmtId="196" formatCode="[$€-2]\ #,##0.00_);[Red]\([$€-2]\ #,##0.00\)"/>
  </numFmts>
  <fonts count="42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b/>
      <sz val="10"/>
      <name val="Lucida Grande"/>
      <family val="2"/>
    </font>
    <font>
      <sz val="8"/>
      <name val="Verdana"/>
      <family val="2"/>
    </font>
    <font>
      <sz val="10"/>
      <name val="Lucida Grande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8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1" fontId="5" fillId="0" borderId="10" xfId="0" applyNumberFormat="1" applyFont="1" applyBorder="1" applyAlignment="1">
      <alignment horizontal="center"/>
    </xf>
    <xf numFmtId="11" fontId="5" fillId="0" borderId="12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N12" sqref="N12"/>
    </sheetView>
  </sheetViews>
  <sheetFormatPr defaultColWidth="11.28125" defaultRowHeight="12.75"/>
  <cols>
    <col min="1" max="1" width="8.421875" style="1" customWidth="1"/>
    <col min="2" max="2" width="9.8515625" style="1" customWidth="1"/>
    <col min="3" max="3" width="7.7109375" style="1" customWidth="1"/>
    <col min="4" max="4" width="16.7109375" style="1" customWidth="1"/>
    <col min="5" max="5" width="6.421875" style="1" customWidth="1"/>
    <col min="6" max="6" width="9.8515625" style="1" customWidth="1"/>
    <col min="7" max="7" width="6.8515625" style="1" customWidth="1"/>
    <col min="8" max="8" width="6.57421875" style="1" customWidth="1"/>
    <col min="9" max="9" width="7.140625" style="1" customWidth="1"/>
    <col min="10" max="10" width="10.28125" style="1" customWidth="1"/>
    <col min="11" max="11" width="12.8515625" style="1" customWidth="1"/>
    <col min="12" max="16384" width="11.28125" style="1" customWidth="1"/>
  </cols>
  <sheetData>
    <row r="1" spans="1:11" s="23" customFormat="1" ht="18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4.2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4.25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13.5" thickBot="1"/>
    <row r="5" spans="1:11" ht="13.5" thickBot="1">
      <c r="A5" s="17"/>
      <c r="B5" s="18" t="s">
        <v>0</v>
      </c>
      <c r="C5" s="19"/>
      <c r="D5" s="19"/>
      <c r="E5" s="19"/>
      <c r="F5" s="20"/>
      <c r="G5" s="18" t="s">
        <v>1</v>
      </c>
      <c r="H5" s="19"/>
      <c r="I5" s="19"/>
      <c r="J5" s="19"/>
      <c r="K5" s="20"/>
    </row>
    <row r="6" spans="1:11" s="30" customFormat="1" ht="16.5" customHeight="1">
      <c r="A6" s="29"/>
      <c r="B6" s="26" t="s">
        <v>2</v>
      </c>
      <c r="C6" s="27" t="s">
        <v>3</v>
      </c>
      <c r="D6" s="27" t="s">
        <v>4</v>
      </c>
      <c r="E6" s="27" t="s">
        <v>5</v>
      </c>
      <c r="F6" s="28" t="s">
        <v>6</v>
      </c>
      <c r="G6" s="26" t="s">
        <v>7</v>
      </c>
      <c r="H6" s="27" t="s">
        <v>8</v>
      </c>
      <c r="I6" s="27" t="s">
        <v>9</v>
      </c>
      <c r="J6" s="27" t="s">
        <v>17</v>
      </c>
      <c r="K6" s="28" t="s">
        <v>18</v>
      </c>
    </row>
    <row r="7" spans="1:11" ht="12.75">
      <c r="A7" s="15" t="s">
        <v>19</v>
      </c>
      <c r="B7" s="24">
        <f aca="true" t="shared" si="0" ref="B7:B14">(12*9.81*1000*(K7-J7)*I7^2)/(3.14^2*H7*G7^3)</f>
        <v>1289480303.4605865</v>
      </c>
      <c r="C7" s="3">
        <f aca="true" t="shared" si="1" ref="C7:C14">B7/10^6</f>
        <v>1289.4803034605866</v>
      </c>
      <c r="D7" s="4">
        <f aca="true" t="shared" si="2" ref="D7:D14">C7/F7</f>
        <v>10.315842427684693</v>
      </c>
      <c r="E7" s="3">
        <f aca="true" t="shared" si="3" ref="E7:E14">B7/(1000*(F7^2))</f>
        <v>82.52673942147754</v>
      </c>
      <c r="F7" s="5">
        <f aca="true" t="shared" si="4" ref="F7:F14">1000000*J7/(G7*H7*I7)</f>
        <v>125</v>
      </c>
      <c r="G7" s="2">
        <v>2</v>
      </c>
      <c r="H7" s="10">
        <v>20</v>
      </c>
      <c r="I7" s="10">
        <v>400</v>
      </c>
      <c r="J7" s="10">
        <v>2</v>
      </c>
      <c r="K7" s="11">
        <v>110</v>
      </c>
    </row>
    <row r="8" spans="1:11" ht="12.75">
      <c r="A8" s="15" t="s">
        <v>10</v>
      </c>
      <c r="B8" s="24">
        <f t="shared" si="0"/>
        <v>2212631115.690968</v>
      </c>
      <c r="C8" s="3">
        <f t="shared" si="1"/>
        <v>2212.631115690968</v>
      </c>
      <c r="D8" s="4">
        <f t="shared" si="2"/>
        <v>20.669026525540797</v>
      </c>
      <c r="E8" s="3">
        <f t="shared" si="3"/>
        <v>193.07721675065528</v>
      </c>
      <c r="F8" s="5">
        <f t="shared" si="4"/>
        <v>107.05057216685124</v>
      </c>
      <c r="G8" s="2">
        <v>3</v>
      </c>
      <c r="H8" s="10">
        <v>3</v>
      </c>
      <c r="I8" s="10">
        <v>602</v>
      </c>
      <c r="J8" s="10">
        <v>0.58</v>
      </c>
      <c r="K8" s="11">
        <v>42</v>
      </c>
    </row>
    <row r="9" spans="1:11" ht="12.75">
      <c r="A9" s="15" t="s">
        <v>11</v>
      </c>
      <c r="B9" s="24">
        <f t="shared" si="0"/>
        <v>1006398369.7366165</v>
      </c>
      <c r="C9" s="3">
        <f t="shared" si="1"/>
        <v>1006.3983697366165</v>
      </c>
      <c r="D9" s="4">
        <f t="shared" si="2"/>
        <v>12.83157921414186</v>
      </c>
      <c r="E9" s="3">
        <f t="shared" si="3"/>
        <v>163.6026349803087</v>
      </c>
      <c r="F9" s="5">
        <f t="shared" si="4"/>
        <v>78.43137254901961</v>
      </c>
      <c r="G9" s="2">
        <v>0.9</v>
      </c>
      <c r="H9" s="10">
        <v>45</v>
      </c>
      <c r="I9" s="10">
        <v>340</v>
      </c>
      <c r="J9" s="10">
        <v>1.08</v>
      </c>
      <c r="K9" s="11">
        <v>25</v>
      </c>
    </row>
    <row r="10" spans="1:11" ht="12.75">
      <c r="A10" s="15" t="s">
        <v>12</v>
      </c>
      <c r="B10" s="24">
        <f t="shared" si="0"/>
        <v>1206848094.3378365</v>
      </c>
      <c r="C10" s="3">
        <f t="shared" si="1"/>
        <v>1206.8480943378365</v>
      </c>
      <c r="D10" s="4">
        <f t="shared" si="2"/>
        <v>15.845205568012066</v>
      </c>
      <c r="E10" s="3">
        <f t="shared" si="3"/>
        <v>208.03822839884077</v>
      </c>
      <c r="F10" s="5">
        <f t="shared" si="4"/>
        <v>76.16487455197132</v>
      </c>
      <c r="G10" s="2">
        <v>3</v>
      </c>
      <c r="H10" s="10">
        <v>3</v>
      </c>
      <c r="I10" s="10">
        <v>992</v>
      </c>
      <c r="J10" s="10">
        <v>0.68</v>
      </c>
      <c r="K10" s="11">
        <v>9</v>
      </c>
    </row>
    <row r="11" spans="1:11" ht="12.75">
      <c r="A11" s="15" t="s">
        <v>13</v>
      </c>
      <c r="B11" s="24">
        <f t="shared" si="0"/>
        <v>1360587447.7666435</v>
      </c>
      <c r="C11" s="3">
        <f t="shared" si="1"/>
        <v>1360.5874477666434</v>
      </c>
      <c r="D11" s="4">
        <f t="shared" si="2"/>
        <v>15.80037036116102</v>
      </c>
      <c r="E11" s="3">
        <f t="shared" si="3"/>
        <v>183.48817193606345</v>
      </c>
      <c r="F11" s="5">
        <f t="shared" si="4"/>
        <v>86.11111111111111</v>
      </c>
      <c r="G11" s="2">
        <v>3</v>
      </c>
      <c r="H11" s="10">
        <v>3</v>
      </c>
      <c r="I11" s="10">
        <v>400</v>
      </c>
      <c r="J11" s="12">
        <v>0.31</v>
      </c>
      <c r="K11" s="11">
        <v>58</v>
      </c>
    </row>
    <row r="12" spans="1:11" ht="12.75">
      <c r="A12" s="15" t="s">
        <v>14</v>
      </c>
      <c r="B12" s="24">
        <f t="shared" si="0"/>
        <v>1168535612.1546512</v>
      </c>
      <c r="C12" s="3">
        <f t="shared" si="1"/>
        <v>1168.535612154651</v>
      </c>
      <c r="D12" s="4">
        <f t="shared" si="2"/>
        <v>16.384099319894688</v>
      </c>
      <c r="E12" s="3">
        <f t="shared" si="3"/>
        <v>229.72231888526028</v>
      </c>
      <c r="F12" s="5">
        <f t="shared" si="4"/>
        <v>71.32132132132132</v>
      </c>
      <c r="G12" s="2">
        <v>3</v>
      </c>
      <c r="H12" s="10">
        <v>3</v>
      </c>
      <c r="I12" s="10">
        <v>592</v>
      </c>
      <c r="J12" s="10">
        <v>0.38</v>
      </c>
      <c r="K12" s="11">
        <v>23</v>
      </c>
    </row>
    <row r="13" spans="1:11" ht="12.75">
      <c r="A13" s="15" t="s">
        <v>15</v>
      </c>
      <c r="B13" s="24">
        <f t="shared" si="0"/>
        <v>1416008417.7598157</v>
      </c>
      <c r="C13" s="3">
        <f t="shared" si="1"/>
        <v>1416.0084177598158</v>
      </c>
      <c r="D13" s="4">
        <f t="shared" si="2"/>
        <v>16.638098908677836</v>
      </c>
      <c r="E13" s="3">
        <f t="shared" si="3"/>
        <v>195.49766217696458</v>
      </c>
      <c r="F13" s="5">
        <f t="shared" si="4"/>
        <v>85.1063829787234</v>
      </c>
      <c r="G13" s="2">
        <v>3</v>
      </c>
      <c r="H13" s="10">
        <v>94</v>
      </c>
      <c r="I13" s="10">
        <v>1000</v>
      </c>
      <c r="J13" s="10">
        <v>24</v>
      </c>
      <c r="K13" s="11">
        <v>325</v>
      </c>
    </row>
    <row r="14" spans="1:11" ht="13.5" thickBot="1">
      <c r="A14" s="16" t="s">
        <v>16</v>
      </c>
      <c r="B14" s="25">
        <f t="shared" si="0"/>
        <v>2031463235.0660417</v>
      </c>
      <c r="C14" s="7">
        <f t="shared" si="1"/>
        <v>2031.4632350660418</v>
      </c>
      <c r="D14" s="8">
        <f t="shared" si="2"/>
        <v>19.788841866290383</v>
      </c>
      <c r="E14" s="7">
        <f t="shared" si="3"/>
        <v>192.7666007680993</v>
      </c>
      <c r="F14" s="9">
        <f t="shared" si="4"/>
        <v>102.65700483091787</v>
      </c>
      <c r="G14" s="6">
        <v>1</v>
      </c>
      <c r="H14" s="13">
        <v>42</v>
      </c>
      <c r="I14" s="13">
        <v>276</v>
      </c>
      <c r="J14" s="13">
        <v>1.19</v>
      </c>
      <c r="K14" s="14">
        <v>95</v>
      </c>
    </row>
  </sheetData>
  <sheetProtection/>
  <mergeCells count="5">
    <mergeCell ref="B5:F5"/>
    <mergeCell ref="G5:K5"/>
    <mergeCell ref="A1:K1"/>
    <mergeCell ref="A2:K2"/>
    <mergeCell ref="A3:K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Bernhard</cp:lastModifiedBy>
  <cp:lastPrinted>2004-07-12T16:17:25Z</cp:lastPrinted>
  <dcterms:created xsi:type="dcterms:W3CDTF">1996-10-14T23:33:28Z</dcterms:created>
  <dcterms:modified xsi:type="dcterms:W3CDTF">2023-03-23T15:39:25Z</dcterms:modified>
  <cp:category/>
  <cp:version/>
  <cp:contentType/>
  <cp:contentStatus/>
</cp:coreProperties>
</file>