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nhard\AppData\Local\Microsoft\Windows\INetCache\Content.Outlook\RMLV01UB\"/>
    </mc:Choice>
  </mc:AlternateContent>
  <xr:revisionPtr revIDLastSave="0" documentId="13_ncr:1_{2A8317F4-327E-47EC-AF21-DFE44E9994A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abelle1" sheetId="1" r:id="rId1"/>
  </sheets>
  <definedNames>
    <definedName name="a_ist">Tabelle1!$B$70</definedName>
    <definedName name="a_soll">Tabelle1!$B$73</definedName>
    <definedName name="b_">Tabelle1!$B$71</definedName>
    <definedName name="c_">Tabelle1!$B$74</definedName>
    <definedName name="F_ist">Tabelle1!$B$72</definedName>
    <definedName name="G_ist">Tabelle1!$B$69</definedName>
  </definedNames>
  <calcPr calcId="191029"/>
</workbook>
</file>

<file path=xl/calcChain.xml><?xml version="1.0" encoding="utf-8"?>
<calcChain xmlns="http://schemas.openxmlformats.org/spreadsheetml/2006/main">
  <c r="B58" i="1" l="1"/>
  <c r="B43" i="1"/>
  <c r="B15" i="1" l="1"/>
  <c r="B78" i="1"/>
  <c r="B77" i="1"/>
  <c r="B44" i="1"/>
  <c r="B30" i="1"/>
  <c r="B29" i="1" s="1"/>
</calcChain>
</file>

<file path=xl/sharedStrings.xml><?xml version="1.0" encoding="utf-8"?>
<sst xmlns="http://schemas.openxmlformats.org/spreadsheetml/2006/main" count="66" uniqueCount="38">
  <si>
    <t>Schwerpunktbestimmung über 2 Waagen</t>
  </si>
  <si>
    <t>F2 [gr]</t>
  </si>
  <si>
    <t>F1 [gr]</t>
  </si>
  <si>
    <t>b [mm]</t>
  </si>
  <si>
    <t xml:space="preserve">a [mm] </t>
  </si>
  <si>
    <t>G [gr]</t>
  </si>
  <si>
    <t>Parameter</t>
  </si>
  <si>
    <t>Wert</t>
  </si>
  <si>
    <t>Ergebnis</t>
  </si>
  <si>
    <t xml:space="preserve">Bestimmung Sollgewicht bei fixem Gesammtgewicht </t>
  </si>
  <si>
    <t>(Verschiebung Akku und RC-Teile)</t>
  </si>
  <si>
    <t>Verwendete Formel:  F_soll = G*(1-a_soll/b)</t>
  </si>
  <si>
    <t>a_soll [mm]</t>
  </si>
  <si>
    <t>F_soll [gr]</t>
  </si>
  <si>
    <t>Verwendete Formel: F_soll = G_ist*((a_ist+c)*(b-a_soll))/(b*(c+a_soll))</t>
  </si>
  <si>
    <t>G_ist [g]</t>
  </si>
  <si>
    <t>a_ist [mm]</t>
  </si>
  <si>
    <t>F_ist [gr]</t>
  </si>
  <si>
    <t>c [mm]</t>
  </si>
  <si>
    <t>F_soll [g]</t>
  </si>
  <si>
    <t>G_B [g]</t>
  </si>
  <si>
    <t>Bestimmung Sollgewicht und Ballast bei erforderlichem Ballast</t>
  </si>
  <si>
    <t>Verwendete Formel: G_B = G_ist*(a_ist-a_soll)/(c+a_soll)</t>
  </si>
  <si>
    <t>Quelle: FMT 11/89 S42 ff</t>
  </si>
  <si>
    <t>Abstandsberechnung Auflagepunkte bei ausgerichtetem Modell</t>
  </si>
  <si>
    <t>e [mm]</t>
  </si>
  <si>
    <t>h [mm]</t>
  </si>
  <si>
    <t>Verwendete Formel: b = wurzel(e^2-h^2)</t>
  </si>
  <si>
    <t>Schwerpunktbestimmung über Gesamtgewicht und 1 Waage</t>
  </si>
  <si>
    <t>Verwendete Formel: a = b/(1+F1/F2)</t>
  </si>
  <si>
    <t>kursive Werte können geändert werden</t>
  </si>
  <si>
    <t>fette  Werte sind berechnete Werte</t>
  </si>
  <si>
    <t>F2=G-F1</t>
  </si>
  <si>
    <t>G=F1+F2</t>
  </si>
  <si>
    <t>Schwerpunktermittlung</t>
  </si>
  <si>
    <t xml:space="preserve">Die XLS-Tabelle kann von der Webseite der Thermiksense (Infothek / Aerodynamik-Bautechnik ) herunter </t>
  </si>
  <si>
    <t>geladen werden, damit erfolgen die Berechnungen automatisch nach der Eingabe der kursiven Werte</t>
  </si>
  <si>
    <t>Herrmann Eichner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</si>
</sst>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Border="1"/>
    <xf numFmtId="0" fontId="3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 applyFill="1"/>
    <xf numFmtId="164" fontId="0" fillId="0" borderId="0" xfId="0" applyNumberFormat="1" applyFill="1" applyBorder="1"/>
    <xf numFmtId="0" fontId="5" fillId="0" borderId="0" xfId="0" applyFont="1" applyFill="1"/>
    <xf numFmtId="0" fontId="1" fillId="0" borderId="0" xfId="0" applyFont="1" applyFill="1"/>
    <xf numFmtId="0" fontId="5" fillId="0" borderId="1" xfId="0" applyFont="1" applyFill="1" applyBorder="1"/>
    <xf numFmtId="164" fontId="1" fillId="0" borderId="1" xfId="0" applyNumberFormat="1" applyFont="1" applyFill="1" applyBorder="1"/>
    <xf numFmtId="0" fontId="1" fillId="0" borderId="1" xfId="0" applyFont="1" applyFill="1" applyBorder="1"/>
    <xf numFmtId="0" fontId="6" fillId="0" borderId="0" xfId="0" applyFont="1"/>
    <xf numFmtId="0" fontId="7" fillId="0" borderId="0" xfId="0" applyFont="1"/>
  </cellXfs>
  <cellStyles count="1">
    <cellStyle name="Stand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92979</xdr:rowOff>
    </xdr:from>
    <xdr:to>
      <xdr:col>6</xdr:col>
      <xdr:colOff>691429</xdr:colOff>
      <xdr:row>16</xdr:row>
      <xdr:rowOff>179717</xdr:rowOff>
    </xdr:to>
    <xdr:pic>
      <xdr:nvPicPr>
        <xdr:cNvPr id="5" name="Grafik 4" descr="skizze_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1816" y="1800290"/>
          <a:ext cx="2982821" cy="159636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21</xdr:row>
      <xdr:rowOff>135508</xdr:rowOff>
    </xdr:from>
    <xdr:to>
      <xdr:col>6</xdr:col>
      <xdr:colOff>754811</xdr:colOff>
      <xdr:row>31</xdr:row>
      <xdr:rowOff>48369</xdr:rowOff>
    </xdr:to>
    <xdr:pic>
      <xdr:nvPicPr>
        <xdr:cNvPr id="8" name="Grafik 7" descr="skizze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21816" y="4197112"/>
          <a:ext cx="3046203" cy="179988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35</xdr:row>
      <xdr:rowOff>183555</xdr:rowOff>
    </xdr:from>
    <xdr:to>
      <xdr:col>6</xdr:col>
      <xdr:colOff>737297</xdr:colOff>
      <xdr:row>45</xdr:row>
      <xdr:rowOff>181082</xdr:rowOff>
    </xdr:to>
    <xdr:pic>
      <xdr:nvPicPr>
        <xdr:cNvPr id="9" name="Grafik 8" descr="skizze_3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20303" y="7206989"/>
          <a:ext cx="3023297" cy="1987143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66</xdr:row>
      <xdr:rowOff>170732</xdr:rowOff>
    </xdr:from>
    <xdr:to>
      <xdr:col>7</xdr:col>
      <xdr:colOff>759298</xdr:colOff>
      <xdr:row>78</xdr:row>
      <xdr:rowOff>8986</xdr:rowOff>
    </xdr:to>
    <xdr:pic>
      <xdr:nvPicPr>
        <xdr:cNvPr id="6" name="Grafik 5" descr="skizze_4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21817" y="13074411"/>
          <a:ext cx="3814486" cy="210268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50</xdr:row>
      <xdr:rowOff>74991</xdr:rowOff>
    </xdr:from>
    <xdr:to>
      <xdr:col>7</xdr:col>
      <xdr:colOff>40962</xdr:colOff>
      <xdr:row>60</xdr:row>
      <xdr:rowOff>115223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12540" y="10153056"/>
          <a:ext cx="3082817" cy="19605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topLeftCell="A70" zoomScaleNormal="100" workbookViewId="0">
      <selection activeCell="I95" sqref="I95"/>
    </sheetView>
  </sheetViews>
  <sheetFormatPr baseColWidth="10" defaultRowHeight="14.4" x14ac:dyDescent="0.3"/>
  <cols>
    <col min="3" max="3" width="7.44140625" customWidth="1"/>
  </cols>
  <sheetData>
    <row r="1" spans="1:3" s="23" customFormat="1" ht="31.2" x14ac:dyDescent="0.6">
      <c r="A1" s="22" t="s">
        <v>34</v>
      </c>
      <c r="B1" s="22"/>
    </row>
    <row r="2" spans="1:3" ht="18" x14ac:dyDescent="0.35">
      <c r="A2" s="5"/>
      <c r="B2" s="5"/>
    </row>
    <row r="3" spans="1:3" x14ac:dyDescent="0.3">
      <c r="A3" s="17" t="s">
        <v>30</v>
      </c>
      <c r="B3" s="17"/>
      <c r="C3" s="17"/>
    </row>
    <row r="4" spans="1:3" x14ac:dyDescent="0.3">
      <c r="A4" s="18" t="s">
        <v>31</v>
      </c>
      <c r="B4" s="18"/>
      <c r="C4" s="18"/>
    </row>
    <row r="5" spans="1:3" x14ac:dyDescent="0.3">
      <c r="A5" s="15"/>
      <c r="B5" s="15"/>
      <c r="C5" s="15"/>
    </row>
    <row r="6" spans="1:3" ht="15.6" x14ac:dyDescent="0.3">
      <c r="A6" s="4" t="s">
        <v>24</v>
      </c>
    </row>
    <row r="8" spans="1:3" ht="21" x14ac:dyDescent="0.4">
      <c r="A8" s="6" t="s">
        <v>27</v>
      </c>
      <c r="B8" s="6"/>
      <c r="C8" s="7"/>
    </row>
    <row r="9" spans="1:3" x14ac:dyDescent="0.3">
      <c r="A9" s="15"/>
      <c r="B9" s="15"/>
      <c r="C9" s="15"/>
    </row>
    <row r="10" spans="1:3" x14ac:dyDescent="0.3">
      <c r="A10" s="8" t="s">
        <v>6</v>
      </c>
      <c r="B10" s="9" t="s">
        <v>7</v>
      </c>
    </row>
    <row r="11" spans="1:3" x14ac:dyDescent="0.3">
      <c r="A11" s="1" t="s">
        <v>25</v>
      </c>
      <c r="B11" s="19">
        <v>1400</v>
      </c>
    </row>
    <row r="12" spans="1:3" x14ac:dyDescent="0.3">
      <c r="A12" s="1" t="s">
        <v>26</v>
      </c>
      <c r="B12" s="19">
        <v>90</v>
      </c>
    </row>
    <row r="13" spans="1:3" x14ac:dyDescent="0.3">
      <c r="A13" s="15"/>
      <c r="B13" s="15"/>
      <c r="C13" s="15"/>
    </row>
    <row r="14" spans="1:3" x14ac:dyDescent="0.3">
      <c r="A14" s="8" t="s">
        <v>8</v>
      </c>
      <c r="B14" s="9" t="s">
        <v>7</v>
      </c>
    </row>
    <row r="15" spans="1:3" x14ac:dyDescent="0.3">
      <c r="A15" s="1" t="s">
        <v>3</v>
      </c>
      <c r="B15" s="20">
        <f>SQRT(B11^2-B12^2)</f>
        <v>1397.1041478715895</v>
      </c>
    </row>
    <row r="16" spans="1:3" x14ac:dyDescent="0.3">
      <c r="A16" s="15"/>
      <c r="B16" s="15"/>
      <c r="C16" s="15"/>
    </row>
    <row r="17" spans="1:6" x14ac:dyDescent="0.3">
      <c r="A17" s="15"/>
      <c r="B17" s="15"/>
      <c r="C17" s="15"/>
    </row>
    <row r="19" spans="1:6" ht="15.6" x14ac:dyDescent="0.3">
      <c r="A19" s="4" t="s">
        <v>28</v>
      </c>
    </row>
    <row r="21" spans="1:6" ht="21" x14ac:dyDescent="0.4">
      <c r="A21" s="6" t="s">
        <v>29</v>
      </c>
      <c r="B21" s="6"/>
      <c r="C21" s="7"/>
      <c r="F21" s="6" t="s">
        <v>32</v>
      </c>
    </row>
    <row r="23" spans="1:6" x14ac:dyDescent="0.3">
      <c r="A23" s="8" t="s">
        <v>6</v>
      </c>
      <c r="B23" s="9" t="s">
        <v>7</v>
      </c>
    </row>
    <row r="24" spans="1:6" x14ac:dyDescent="0.3">
      <c r="A24" s="1" t="s">
        <v>5</v>
      </c>
      <c r="B24" s="19">
        <v>1870</v>
      </c>
    </row>
    <row r="25" spans="1:6" x14ac:dyDescent="0.3">
      <c r="A25" s="1" t="s">
        <v>2</v>
      </c>
      <c r="B25" s="19">
        <v>1690</v>
      </c>
    </row>
    <row r="26" spans="1:6" x14ac:dyDescent="0.3">
      <c r="A26" s="1" t="s">
        <v>3</v>
      </c>
      <c r="B26" s="19">
        <v>1350</v>
      </c>
    </row>
    <row r="28" spans="1:6" x14ac:dyDescent="0.3">
      <c r="A28" s="8" t="s">
        <v>8</v>
      </c>
      <c r="B28" s="9" t="s">
        <v>7</v>
      </c>
    </row>
    <row r="29" spans="1:6" x14ac:dyDescent="0.3">
      <c r="A29" s="1" t="s">
        <v>4</v>
      </c>
      <c r="B29" s="20">
        <f>B26/(1+B25/B30)</f>
        <v>129.94652406417111</v>
      </c>
    </row>
    <row r="30" spans="1:6" x14ac:dyDescent="0.3">
      <c r="A30" s="1" t="s">
        <v>1</v>
      </c>
      <c r="B30" s="21">
        <f>B24-B25</f>
        <v>180</v>
      </c>
    </row>
    <row r="33" spans="1:6" ht="15.6" x14ac:dyDescent="0.3">
      <c r="A33" s="4" t="s">
        <v>0</v>
      </c>
    </row>
    <row r="35" spans="1:6" ht="21" x14ac:dyDescent="0.4">
      <c r="A35" s="6" t="s">
        <v>29</v>
      </c>
      <c r="B35" s="6"/>
      <c r="C35" s="7"/>
      <c r="F35" s="6" t="s">
        <v>33</v>
      </c>
    </row>
    <row r="36" spans="1:6" ht="21" x14ac:dyDescent="0.4">
      <c r="A36" s="6"/>
      <c r="B36" s="6"/>
      <c r="C36" s="7"/>
    </row>
    <row r="37" spans="1:6" x14ac:dyDescent="0.3">
      <c r="A37" s="8" t="s">
        <v>6</v>
      </c>
      <c r="B37" s="9" t="s">
        <v>7</v>
      </c>
    </row>
    <row r="38" spans="1:6" x14ac:dyDescent="0.3">
      <c r="A38" s="1" t="s">
        <v>2</v>
      </c>
      <c r="B38" s="21">
        <v>110</v>
      </c>
    </row>
    <row r="39" spans="1:6" x14ac:dyDescent="0.3">
      <c r="A39" s="1" t="s">
        <v>1</v>
      </c>
      <c r="B39" s="21">
        <v>26</v>
      </c>
    </row>
    <row r="40" spans="1:6" x14ac:dyDescent="0.3">
      <c r="A40" s="1" t="s">
        <v>3</v>
      </c>
      <c r="B40" s="21">
        <v>336</v>
      </c>
    </row>
    <row r="42" spans="1:6" x14ac:dyDescent="0.3">
      <c r="A42" s="8" t="s">
        <v>8</v>
      </c>
      <c r="B42" s="9" t="s">
        <v>7</v>
      </c>
    </row>
    <row r="43" spans="1:6" x14ac:dyDescent="0.3">
      <c r="A43" s="1" t="s">
        <v>4</v>
      </c>
      <c r="B43" s="20">
        <f>B40/(1+B38/B39)</f>
        <v>64.235294117647058</v>
      </c>
    </row>
    <row r="44" spans="1:6" x14ac:dyDescent="0.3">
      <c r="A44" s="1" t="s">
        <v>5</v>
      </c>
      <c r="B44" s="21">
        <f>B38+B39</f>
        <v>136</v>
      </c>
    </row>
    <row r="45" spans="1:6" x14ac:dyDescent="0.3">
      <c r="A45" s="2"/>
      <c r="B45" s="10"/>
    </row>
    <row r="46" spans="1:6" x14ac:dyDescent="0.3">
      <c r="A46" s="2"/>
      <c r="B46" s="10"/>
    </row>
    <row r="47" spans="1:6" ht="15.6" x14ac:dyDescent="0.3">
      <c r="A47" s="14" t="s">
        <v>9</v>
      </c>
      <c r="B47" s="10"/>
    </row>
    <row r="48" spans="1:6" x14ac:dyDescent="0.3">
      <c r="A48" s="13" t="s">
        <v>10</v>
      </c>
      <c r="B48" s="10"/>
    </row>
    <row r="49" spans="1:4" x14ac:dyDescent="0.3">
      <c r="A49" s="2"/>
      <c r="B49" s="10"/>
    </row>
    <row r="50" spans="1:4" ht="18" x14ac:dyDescent="0.35">
      <c r="A50" s="11" t="s">
        <v>11</v>
      </c>
      <c r="B50" s="12"/>
      <c r="C50" s="5"/>
      <c r="D50" s="5"/>
    </row>
    <row r="51" spans="1:4" x14ac:dyDescent="0.3">
      <c r="A51" s="2"/>
      <c r="B51" s="10"/>
    </row>
    <row r="52" spans="1:4" x14ac:dyDescent="0.3">
      <c r="A52" s="8" t="s">
        <v>6</v>
      </c>
      <c r="B52" s="9" t="s">
        <v>7</v>
      </c>
    </row>
    <row r="53" spans="1:4" x14ac:dyDescent="0.3">
      <c r="A53" s="1" t="s">
        <v>5</v>
      </c>
      <c r="B53" s="19">
        <v>3560</v>
      </c>
    </row>
    <row r="54" spans="1:4" x14ac:dyDescent="0.3">
      <c r="A54" s="3" t="s">
        <v>12</v>
      </c>
      <c r="B54" s="19">
        <v>220</v>
      </c>
    </row>
    <row r="55" spans="1:4" x14ac:dyDescent="0.3">
      <c r="A55" s="3" t="s">
        <v>3</v>
      </c>
      <c r="B55" s="19">
        <v>1400</v>
      </c>
    </row>
    <row r="56" spans="1:4" x14ac:dyDescent="0.3">
      <c r="A56" s="2"/>
      <c r="B56" s="10"/>
    </row>
    <row r="57" spans="1:4" x14ac:dyDescent="0.3">
      <c r="A57" s="8" t="s">
        <v>8</v>
      </c>
      <c r="B57" s="9" t="s">
        <v>7</v>
      </c>
    </row>
    <row r="58" spans="1:4" x14ac:dyDescent="0.3">
      <c r="A58" s="3" t="s">
        <v>13</v>
      </c>
      <c r="B58" s="20">
        <f>B53*(1-B54/B55)</f>
        <v>3000.5714285714284</v>
      </c>
    </row>
    <row r="59" spans="1:4" x14ac:dyDescent="0.3">
      <c r="A59" s="10"/>
      <c r="B59" s="16"/>
    </row>
    <row r="60" spans="1:4" x14ac:dyDescent="0.3">
      <c r="A60" s="2"/>
      <c r="B60" s="10"/>
    </row>
    <row r="61" spans="1:4" x14ac:dyDescent="0.3">
      <c r="A61" s="2"/>
      <c r="B61" s="10"/>
    </row>
    <row r="62" spans="1:4" ht="15.6" x14ac:dyDescent="0.3">
      <c r="A62" s="14" t="s">
        <v>21</v>
      </c>
      <c r="B62" s="10"/>
    </row>
    <row r="64" spans="1:4" ht="18" x14ac:dyDescent="0.35">
      <c r="A64" s="11" t="s">
        <v>14</v>
      </c>
      <c r="B64" s="12"/>
      <c r="C64" s="5"/>
      <c r="D64" s="5"/>
    </row>
    <row r="65" spans="1:4" ht="18" x14ac:dyDescent="0.35">
      <c r="A65" s="11" t="s">
        <v>22</v>
      </c>
      <c r="B65" s="12"/>
      <c r="C65" s="5"/>
      <c r="D65" s="5"/>
    </row>
    <row r="68" spans="1:4" x14ac:dyDescent="0.3">
      <c r="A68" s="8" t="s">
        <v>6</v>
      </c>
      <c r="B68" s="9" t="s">
        <v>7</v>
      </c>
    </row>
    <row r="69" spans="1:4" x14ac:dyDescent="0.3">
      <c r="A69" s="1" t="s">
        <v>15</v>
      </c>
      <c r="B69" s="19">
        <v>2240</v>
      </c>
    </row>
    <row r="70" spans="1:4" x14ac:dyDescent="0.3">
      <c r="A70" s="1" t="s">
        <v>16</v>
      </c>
      <c r="B70" s="19">
        <v>144</v>
      </c>
    </row>
    <row r="71" spans="1:4" x14ac:dyDescent="0.3">
      <c r="A71" s="1" t="s">
        <v>3</v>
      </c>
      <c r="B71" s="19">
        <v>336</v>
      </c>
    </row>
    <row r="72" spans="1:4" x14ac:dyDescent="0.3">
      <c r="A72" s="1" t="s">
        <v>17</v>
      </c>
      <c r="B72" s="19">
        <v>2010</v>
      </c>
    </row>
    <row r="73" spans="1:4" x14ac:dyDescent="0.3">
      <c r="A73" s="1" t="s">
        <v>12</v>
      </c>
      <c r="B73" s="19">
        <v>110</v>
      </c>
    </row>
    <row r="74" spans="1:4" x14ac:dyDescent="0.3">
      <c r="A74" s="1" t="s">
        <v>18</v>
      </c>
      <c r="B74" s="19">
        <v>170</v>
      </c>
    </row>
    <row r="76" spans="1:4" x14ac:dyDescent="0.3">
      <c r="A76" s="8" t="s">
        <v>8</v>
      </c>
      <c r="B76" s="9" t="s">
        <v>7</v>
      </c>
    </row>
    <row r="77" spans="1:4" x14ac:dyDescent="0.3">
      <c r="A77" s="1" t="s">
        <v>19</v>
      </c>
      <c r="B77" s="20">
        <f xml:space="preserve"> G_ist*((a_ist+c_)*(b_-a_soll))/(b_*(c_+a_soll))</f>
        <v>1689.6190476190477</v>
      </c>
    </row>
    <row r="78" spans="1:4" x14ac:dyDescent="0.3">
      <c r="A78" s="3" t="s">
        <v>20</v>
      </c>
      <c r="B78" s="20">
        <f>G_ist*(a_ist-a_soll)/(c_+a_soll)</f>
        <v>272</v>
      </c>
    </row>
    <row r="80" spans="1:4" x14ac:dyDescent="0.3">
      <c r="A80" t="s">
        <v>35</v>
      </c>
    </row>
    <row r="81" spans="1:4" x14ac:dyDescent="0.3">
      <c r="A81" t="s">
        <v>36</v>
      </c>
    </row>
    <row r="83" spans="1:4" x14ac:dyDescent="0.3">
      <c r="A83" t="s">
        <v>23</v>
      </c>
      <c r="D83" t="s">
        <v>37</v>
      </c>
    </row>
  </sheetData>
  <dataValidations count="1">
    <dataValidation type="custom" allowBlank="1" showInputMessage="1" showErrorMessage="1" sqref="B29:B30 B77:B78 B58:B62 B56 B43:B51" xr:uid="{00000000-0002-0000-0000-000000000000}">
      <formula1>"ratzderwatz"</formula1>
    </dataValidation>
  </dataValidations>
  <pageMargins left="0.7" right="0.7" top="0.78740157499999996" bottom="0.78740157499999996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Tabelle1</vt:lpstr>
      <vt:lpstr>a_ist</vt:lpstr>
      <vt:lpstr>a_soll</vt:lpstr>
      <vt:lpstr>b_</vt:lpstr>
      <vt:lpstr>c_</vt:lpstr>
      <vt:lpstr>F_ist</vt:lpstr>
      <vt:lpstr>G_ist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</dc:creator>
  <cp:lastModifiedBy>Bernhard</cp:lastModifiedBy>
  <cp:lastPrinted>2014-02-03T15:54:39Z</cp:lastPrinted>
  <dcterms:created xsi:type="dcterms:W3CDTF">2014-01-26T16:32:56Z</dcterms:created>
  <dcterms:modified xsi:type="dcterms:W3CDTF">2022-12-20T18:54:06Z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67ea391b-027b-42e2-84af-cd2c19d30fbc</vt:lpwstr>
  </property>
</Properties>
</file>